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6600" yWindow="0" windowWidth="27480" windowHeight="1422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X12" i="7" l="1"/>
  <c r="X16" i="7"/>
  <c r="X13" i="7"/>
  <c r="X18" i="7"/>
  <c r="Q26" i="7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<sst xmlns="http://schemas.openxmlformats.org/spreadsheetml/2006/main" count="1376" uniqueCount="683">
  <si>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</si>
  <si>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</si>
  <si>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</si>
  <si>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</si>
  <si>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</si>
  <si>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</si>
  <si>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</si>
  <si>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</si>
  <si>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</si>
  <si>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</si>
  <si>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</si>
  <si>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</si>
  <si>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</si>
  <si>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</si>
  <si>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</si>
  <si>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</si>
  <si>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</si>
  <si>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</si>
  <si>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</si>
  <si>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</si>
  <si>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</si>
  <si>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</si>
  <si>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</si>
  <si>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</si>
  <si>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</si>
  <si>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</si>
  <si>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</si>
  <si>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</si>
  <si>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</si>
  <si>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</si>
  <si>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</si>
  <si>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</si>
  <si>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</si>
  <si>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</si>
  <si>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</si>
  <si>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</si>
  <si>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</si>
  <si>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</si>
  <si>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</si>
  <si>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</si>
  <si>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</si>
  <si>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</si>
  <si>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</si>
  <si>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</si>
  <si>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</si>
  <si>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</si>
  <si>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</si>
  <si>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</si>
  <si>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</si>
  <si>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</si>
  <si>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</si>
  <si>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</si>
  <si>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</si>
  <si>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</si>
  <si>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</si>
  <si>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</si>
  <si>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</si>
  <si>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</si>
  <si>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</si>
  <si>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</si>
  <si>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</si>
  <si>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</si>
  <si>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</si>
  <si>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</si>
  <si>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</si>
  <si>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</si>
  <si>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</si>
  <si>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</si>
  <si>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</si>
  <si>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</si>
  <si>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</si>
  <si>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</si>
  <si>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</si>
  <si>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</si>
  <si>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</si>
  <si>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</si>
  <si>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</si>
  <si>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</si>
  <si>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</si>
  <si>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</si>
  <si>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</si>
  <si>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</si>
  <si>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</si>
  <si>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</si>
  <si>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</si>
  <si>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</si>
  <si>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</si>
  <si>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</si>
  <si>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</si>
  <si>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</si>
  <si>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</si>
  <si>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</si>
  <si>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</si>
  <si>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</si>
  <si>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</si>
  <si>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</si>
  <si>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</si>
  <si>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</si>
  <si>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</si>
  <si>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</si>
  <si>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</si>
  <si>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</si>
  <si>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</si>
  <si>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</si>
  <si>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</si>
  <si>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</si>
  <si>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</si>
  <si>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</si>
  <si>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</si>
  <si>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</si>
  <si>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</si>
  <si>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</si>
  <si>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</si>
  <si>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</si>
  <si>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</si>
  <si>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</si>
  <si>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</si>
  <si>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</si>
  <si>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</si>
  <si>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</si>
  <si>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</si>
  <si>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</si>
  <si>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</si>
  <si>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</si>
  <si>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</si>
  <si>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</si>
  <si>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</si>
  <si>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</si>
  <si>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</si>
  <si>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</si>
  <si>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</si>
  <si>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</si>
  <si>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</si>
  <si>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</si>
  <si>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</si>
  <si>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</si>
  <si>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</si>
  <si>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</si>
  <si>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</si>
  <si>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</si>
  <si>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</si>
  <si>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</si>
  <si>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</si>
  <si>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</si>
  <si>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</si>
  <si>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</si>
  <si>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</si>
  <si>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</si>
  <si>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</si>
  <si>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</si>
  <si>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</si>
  <si>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</si>
  <si>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</si>
  <si>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</si>
  <si>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</si>
  <si>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</si>
  <si>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</si>
  <si>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</si>
  <si>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</si>
  <si>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</si>
  <si>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</si>
  <si>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</si>
  <si>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</si>
  <si>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</si>
  <si>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</si>
  <si>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</si>
  <si>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</si>
  <si>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</si>
  <si>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</si>
  <si>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</si>
  <si>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</si>
  <si>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</si>
  <si>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</si>
  <si>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</si>
  <si>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</si>
  <si>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</si>
  <si>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</si>
  <si>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</si>
  <si>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</si>
  <si>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</si>
  <si>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</si>
  <si>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</si>
  <si>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</si>
  <si>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</si>
  <si>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</si>
  <si>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</si>
  <si>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</si>
  <si>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</si>
  <si>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</si>
  <si>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</si>
  <si>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</si>
  <si>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</si>
  <si>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</si>
  <si>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</si>
  <si>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</si>
  <si>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</si>
  <si>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</si>
  <si>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</si>
  <si>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</si>
  <si>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</si>
  <si>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</si>
  <si>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</si>
  <si>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</si>
  <si>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</si>
  <si>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</si>
  <si>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</si>
  <si>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</si>
  <si>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</si>
  <si>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</si>
  <si>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</si>
  <si>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</si>
  <si>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</si>
  <si>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</si>
  <si>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</si>
  <si>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</si>
  <si>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</si>
  <si>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</si>
  <si>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</si>
  <si>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</si>
  <si>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</si>
  <si>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</si>
  <si>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</si>
  <si>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</si>
  <si>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</si>
  <si>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</si>
  <si>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</si>
  <si>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</si>
  <si>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</si>
  <si>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</si>
  <si>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</si>
  <si>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</si>
  <si>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</si>
  <si>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</si>
  <si>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</si>
  <si>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</si>
  <si>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</si>
  <si>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</si>
  <si>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</si>
  <si>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</si>
  <si>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</si>
  <si>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</si>
  <si>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</si>
  <si>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</si>
  <si>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</si>
  <si>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</si>
  <si>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</si>
  <si>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</si>
  <si>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</si>
  <si>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</si>
  <si>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</si>
  <si>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</si>
  <si>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</si>
  <si>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</si>
  <si>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</si>
  <si>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</si>
  <si>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</si>
  <si>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</si>
  <si>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</si>
  <si>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</si>
  <si>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</si>
  <si>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</si>
  <si>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</si>
  <si>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</si>
  <si>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</si>
  <si>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</si>
  <si>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</si>
  <si>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</si>
  <si>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</si>
  <si>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</si>
  <si>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</si>
  <si>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</si>
  <si>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</si>
  <si>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</si>
  <si>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</si>
  <si>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</si>
  <si>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</si>
  <si>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</si>
  <si>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</si>
  <si>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</si>
  <si>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</si>
  <si>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</si>
  <si>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</si>
  <si>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</si>
  <si>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</si>
  <si>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</si>
  <si>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</si>
  <si>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</si>
  <si>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</si>
  <si>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</si>
  <si>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</si>
  <si>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</si>
  <si>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</si>
  <si>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</si>
  <si>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</si>
  <si>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</si>
  <si>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</si>
  <si>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</si>
  <si>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</si>
  <si>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</si>
  <si>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</si>
  <si>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</si>
  <si>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</si>
  <si>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</si>
  <si>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</si>
  <si>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</si>
  <si>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</si>
  <si>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</si>
  <si>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</si>
  <si>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</si>
  <si>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</si>
  <si>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</si>
  <si>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</si>
  <si>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</si>
  <si>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</si>
  <si>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</si>
  <si>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</si>
  <si>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</si>
  <si>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</si>
  <si>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</si>
  <si>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</si>
  <si>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</si>
  <si>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</si>
  <si>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</si>
  <si>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</si>
  <si>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</si>
  <si>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</si>
  <si>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</si>
  <si>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</si>
  <si>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</si>
  <si>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</si>
  <si>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</si>
  <si>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</si>
  <si>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</si>
  <si>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</si>
  <si>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</si>
  <si>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</si>
  <si>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</si>
  <si>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</si>
  <si>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</si>
  <si>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</si>
  <si>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</si>
  <si>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</si>
  <si>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</si>
  <si>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</si>
  <si>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</si>
  <si>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</si>
  <si>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</si>
  <si>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</si>
  <si>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</si>
  <si>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</si>
  <si>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</si>
  <si>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</si>
  <si>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</si>
  <si>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</si>
  <si>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</si>
  <si>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</si>
  <si>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</si>
  <si>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</si>
  <si>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</si>
  <si>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</si>
  <si>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</si>
  <si>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</si>
  <si>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</si>
  <si>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</si>
  <si>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</si>
  <si>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</si>
  <si>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</si>
  <si>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</si>
  <si>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</si>
  <si>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</si>
  <si>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</si>
  <si>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</si>
  <si>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</si>
  <si>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</si>
  <si>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</si>
  <si>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</si>
  <si>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</si>
  <si>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</si>
  <si>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</si>
  <si>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</si>
  <si>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</si>
  <si>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</si>
  <si>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</si>
  <si>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</si>
  <si>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</si>
  <si>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</si>
  <si>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</si>
  <si>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</si>
  <si>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</si>
  <si>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</si>
  <si>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</si>
  <si>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</si>
  <si>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</si>
  <si>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</si>
  <si>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</si>
  <si>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</si>
  <si>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</si>
  <si>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</si>
  <si>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</si>
  <si>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</si>
  <si>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</si>
  <si>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</si>
  <si>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</si>
  <si>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</si>
  <si>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</si>
  <si>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</si>
  <si>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</si>
  <si>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</si>
  <si>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</si>
  <si>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</si>
  <si>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</si>
  <si>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</si>
  <si>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</si>
  <si>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</si>
  <si>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</si>
  <si>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</si>
  <si>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</si>
  <si>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</si>
  <si>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</si>
  <si>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</si>
  <si>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</si>
  <si>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</si>
  <si>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</si>
  <si>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</si>
  <si>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</si>
  <si>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</si>
  <si>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</si>
  <si>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</si>
  <si>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</si>
  <si>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</si>
  <si>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</si>
  <si>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</si>
  <si>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</si>
  <si>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</si>
  <si>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</si>
  <si>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</si>
  <si>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</si>
  <si>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</si>
  <si>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</si>
  <si>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</si>
  <si>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</si>
  <si>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</si>
  <si>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</si>
  <si>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</si>
  <si>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</si>
  <si>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</si>
  <si>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</si>
  <si>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</si>
  <si>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</si>
  <si>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</si>
  <si>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</si>
  <si>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</si>
  <si>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</si>
  <si>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</si>
  <si>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</si>
  <si>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</si>
  <si>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</si>
  <si>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</si>
  <si>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</si>
  <si>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</si>
  <si>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</si>
  <si>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</si>
  <si>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</si>
  <si>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</si>
  <si>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</si>
  <si>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</si>
  <si>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</si>
  <si>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</si>
  <si>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</si>
  <si>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</si>
  <si>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</si>
  <si>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</si>
  <si>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</si>
  <si>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</si>
  <si>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</si>
  <si>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</si>
  <si>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</si>
  <si>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</si>
  <si>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</si>
  <si>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</si>
  <si>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</si>
  <si>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</si>
  <si>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</si>
  <si>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</si>
  <si>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</si>
  <si>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</si>
  <si>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</si>
  <si>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</si>
  <si>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</si>
  <si>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</si>
  <si>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</si>
  <si>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</si>
  <si>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</si>
  <si>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</si>
  <si>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</si>
  <si>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</si>
  <si>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</si>
  <si>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</si>
  <si>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</si>
  <si>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</si>
  <si>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</si>
  <si>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</si>
  <si>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</si>
  <si>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</si>
  <si>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</si>
  <si>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</si>
  <si>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</si>
  <si>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</si>
  <si>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</si>
  <si>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</si>
  <si>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</si>
  <si>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</si>
  <si>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</si>
  <si>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</si>
  <si>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</si>
  <si>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</si>
  <si>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</si>
  <si>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</si>
  <si>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</si>
  <si>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</si>
  <si>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</si>
  <si>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</si>
  <si>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</si>
  <si>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</si>
  <si>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</si>
  <si>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</si>
  <si>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</si>
  <si>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</si>
  <si>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</si>
  <si>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</si>
  <si>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</si>
  <si>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</si>
  <si>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</si>
  <si>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</si>
  <si>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</si>
  <si>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</si>
  <si>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</si>
  <si>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</si>
  <si>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</si>
  <si>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</si>
  <si>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</si>
  <si>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</si>
  <si>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</si>
  <si>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</si>
  <si>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</si>
  <si>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</si>
  <si>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</si>
  <si>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</si>
  <si>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</si>
  <si>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</si>
  <si>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</si>
  <si>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</si>
  <si>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</si>
  <si>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</si>
  <si>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</si>
  <si>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</si>
  <si>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</si>
  <si>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</si>
  <si>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</si>
  <si>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</si>
  <si>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</si>
  <si>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</si>
  <si>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</si>
  <si>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</si>
  <si>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</si>
  <si>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</si>
  <si>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</si>
  <si>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</si>
  <si>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</si>
  <si>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</si>
  <si>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</si>
  <si>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</si>
  <si>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</si>
  <si>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</si>
  <si>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</si>
  <si>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</si>
  <si>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</si>
  <si>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</si>
  <si>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</si>
  <si>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</si>
  <si>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</si>
  <si>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</si>
  <si>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</si>
  <si>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</si>
  <si>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</si>
  <si>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</si>
  <si>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</si>
  <si>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</si>
  <si>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</si>
  <si>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</si>
  <si>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</si>
  <si>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</si>
  <si>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</si>
  <si>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</si>
  <si>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</si>
  <si>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</si>
  <si>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</si>
  <si>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</si>
  <si>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</si>
  <si>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</si>
  <si>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</si>
  <si>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</si>
  <si>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</si>
  <si>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</si>
  <si>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</si>
  <si>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</si>
  <si>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</si>
  <si>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</si>
  <si>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</si>
  <si>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</si>
  <si>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</si>
  <si>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</si>
  <si>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</si>
  <si>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</si>
  <si>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</si>
  <si>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</si>
  <si>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</si>
  <si>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</si>
  <si>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</si>
  <si>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</si>
  <si>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</si>
  <si>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</si>
  <si>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</si>
  <si>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</si>
  <si>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</si>
  <si>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</si>
  <si>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</si>
  <si>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</si>
  <si>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</si>
  <si>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</si>
  <si>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</si>
  <si>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</si>
  <si>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</si>
  <si>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</si>
  <si>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</si>
  <si>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</si>
  <si>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</si>
  <si>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</si>
  <si>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</si>
  <si>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</si>
  <si>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</si>
  <si>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</si>
  <si>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</si>
  <si>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</si>
  <si>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</si>
  <si>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</si>
  <si>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</si>
  <si>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</si>
  <si>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</si>
  <si>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</si>
  <si>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</si>
  <si>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</si>
  <si>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</si>
  <si>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</si>
  <si>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</si>
  <si>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</si>
  <si>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</si>
  <si>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</si>
  <si>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Hohentwiel</t>
  </si>
  <si>
    <t>DE_HEF03</t>
  </si>
  <si>
    <t>DE_HMF03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</si>
  <si>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</si>
  <si>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</si>
  <si>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</si>
  <si>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</si>
  <si>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</si>
  <si>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</si>
  <si>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</si>
  <si>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</si>
  <si>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</si>
  <si>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</si>
  <si>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</si>
  <si>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</si>
  <si>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Stadtwerke Oberkirch</t>
  </si>
  <si>
    <t>9870113200008</t>
  </si>
  <si>
    <t>Appenweierer Str. 54</t>
  </si>
  <si>
    <t>Oberkirch</t>
  </si>
  <si>
    <t>NCHN007011320000</t>
  </si>
  <si>
    <t>Offenburg</t>
  </si>
  <si>
    <t>098040</t>
  </si>
  <si>
    <t>netznutzung@suedwest-edm.de</t>
  </si>
  <si>
    <t>Team Bilanzierung</t>
  </si>
  <si>
    <t>07071 157 3363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</si>
</sst>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42627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673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674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675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77704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681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680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682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676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Oberkirch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9870113200008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677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612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JVP  x  h(T, SLP-Typ')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676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L3" sqref="L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Oberkirch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9870113200008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Oberkirch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657</v>
      </c>
      <c r="F23" s="156" t="s">
        <v>657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678</v>
      </c>
      <c r="F24" s="156" t="s">
        <v>658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342" t="s">
        <v>679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Meteomedia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Offenburg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098040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Oberkirch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9870113200008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28" sqref="J2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Oberkirch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9870113200008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42644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659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660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661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662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663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664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665</v>
      </c>
      <c r="F18" s="296" t="str">
        <f>VLOOKUP($E18,'BDEW-Standard'!$B$3:$M$158,F$9,0)</f>
        <v>GB3</v>
      </c>
      <c r="H18" s="273">
        <f>ROUND(VLOOKUP($E18,'BDEW-Standard'!$B$3:$M$158,H$9,0),7)</f>
        <v>3.2572741999999999</v>
      </c>
      <c r="I18" s="273">
        <f>ROUND(VLOOKUP($E18,'BDEW-Standard'!$B$3:$M$158,I$9,0),7)</f>
        <v>-37.5</v>
      </c>
      <c r="J18" s="273">
        <f>ROUND(VLOOKUP($E18,'BDEW-Standard'!$B$3:$M$158,J$9,0),7)</f>
        <v>6.3462148000000003</v>
      </c>
      <c r="K18" s="273">
        <f>ROUND(VLOOKUP($E18,'BDEW-Standard'!$B$3:$M$158,K$9,0),7)</f>
        <v>8.6622699999999997E-2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0.9584556323619029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666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667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668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669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670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671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672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27" sqref="A27:XFD2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Oberkirch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9870113200008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460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Hohmann, Michael</cp:lastModifiedBy>
  <cp:lastPrinted>2015-03-20T22:59:10Z</cp:lastPrinted>
  <dcterms:created xsi:type="dcterms:W3CDTF">2015-01-15T05:25:41Z</dcterms:created>
  <dcterms:modified xsi:type="dcterms:W3CDTF">2017-01-18T15:14:11Z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